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E3022D5F-2C15-4F1B-9BD1-2AF6BDD95A8A}" xr6:coauthVersionLast="47" xr6:coauthVersionMax="47" xr10:uidLastSave="{00000000-0000-0000-0000-000000000000}"/>
  <bookViews>
    <workbookView xWindow="-120" yWindow="-120" windowWidth="21840" windowHeight="13140" xr2:uid="{A53EEBDE-3D26-4FD9-877E-1EA91505A67F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E18" i="1"/>
  <c r="D18" i="1"/>
  <c r="C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E10" i="1"/>
  <c r="D10" i="1"/>
  <c r="C10" i="1"/>
  <c r="F9" i="1"/>
  <c r="E9" i="1"/>
  <c r="D9" i="1"/>
  <c r="C9" i="1"/>
  <c r="B5" i="1"/>
  <c r="B2" i="1"/>
  <c r="G10" i="1" l="1"/>
  <c r="G18" i="1"/>
  <c r="G9" i="1" l="1"/>
</calcChain>
</file>

<file path=xl/sharedStrings.xml><?xml version="1.0" encoding="utf-8"?>
<sst xmlns="http://schemas.openxmlformats.org/spreadsheetml/2006/main" count="30" uniqueCount="30">
  <si>
    <t>Poder Ejecutivo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</si>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</sst>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5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5" xfId="2" applyFont="1" applyBorder="1" applyAlignment="1">
      <alignment horizontal="left" vertical="center" wrapText="1" indent="2"/>
    </xf>
    <xf numFmtId="3" fontId="5" fillId="0" borderId="5" xfId="2" applyNumberFormat="1" applyFont="1" applyBorder="1" applyAlignment="1">
      <alignment horizontal="right" vertical="center" shrinkToFit="1"/>
    </xf>
    <xf numFmtId="3" fontId="5" fillId="0" borderId="8" xfId="2" applyNumberFormat="1" applyFont="1" applyBorder="1" applyAlignment="1">
      <alignment horizontal="right" vertical="center" wrapText="1"/>
    </xf>
    <xf numFmtId="3" fontId="5" fillId="0" borderId="8" xfId="2" applyNumberFormat="1" applyFont="1" applyBorder="1" applyAlignment="1">
      <alignment horizontal="right" vertical="center" shrinkToFit="1"/>
    </xf>
    <xf numFmtId="0" fontId="7" fillId="0" borderId="5" xfId="2" applyFont="1" applyBorder="1" applyAlignment="1">
      <alignment horizontal="left" vertical="center" wrapText="1" indent="4"/>
    </xf>
    <xf numFmtId="3" fontId="8" fillId="0" borderId="5" xfId="2" applyNumberFormat="1" applyFont="1" applyBorder="1" applyAlignment="1">
      <alignment horizontal="right" vertical="center" shrinkToFit="1"/>
    </xf>
    <xf numFmtId="3" fontId="8" fillId="0" borderId="8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9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10" xfId="2" applyFont="1" applyBorder="1" applyAlignment="1">
      <alignment horizontal="left" vertical="top" wrapTex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12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6E3ED3AD-33D8-4812-8088-1C85DEB35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866337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92885-E883-4F1A-AB08-E60D7853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166" y="413722"/>
          <a:ext cx="2152596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63FC68-8E47-4962-8CA3-158FEAF6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283427</xdr:colOff>
      <xdr:row>37</xdr:row>
      <xdr:rowOff>132522</xdr:rowOff>
    </xdr:from>
    <xdr:to>
      <xdr:col>6</xdr:col>
      <xdr:colOff>116416</xdr:colOff>
      <xdr:row>40</xdr:row>
      <xdr:rowOff>107430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2ACE97A3-BDD7-4463-BA5C-394488C3A9B4}"/>
            </a:ext>
          </a:extLst>
        </xdr:cNvPr>
        <xdr:cNvSpPr txBox="1"/>
      </xdr:nvSpPr>
      <xdr:spPr>
        <a:xfrm>
          <a:off x="4464902" y="10943397"/>
          <a:ext cx="3242939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1770404</xdr:colOff>
      <xdr:row>37</xdr:row>
      <xdr:rowOff>132522</xdr:rowOff>
    </xdr:from>
    <xdr:to>
      <xdr:col>2</xdr:col>
      <xdr:colOff>707419</xdr:colOff>
      <xdr:row>40</xdr:row>
      <xdr:rowOff>107430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9335761A-EF9B-406B-B870-F7434CC68864}"/>
            </a:ext>
          </a:extLst>
        </xdr:cNvPr>
        <xdr:cNvSpPr txBox="1"/>
      </xdr:nvSpPr>
      <xdr:spPr>
        <a:xfrm>
          <a:off x="1932329" y="10943397"/>
          <a:ext cx="1870715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EJECUTIVO\2%20PODER%20EJECUTIVO\2.1%20ESTADOS%20FINANCIEROS%203ER%20T%202025%20P.%20EJECUTIVO.xlsx" TargetMode="External"/><Relationship Id="rId1" Type="http://schemas.openxmlformats.org/officeDocument/2006/relationships/externalLinkPath" Target="file:///Z:\CEACO\EJECUTIVO\2%20PODER%20EJECUTIVO\2.1%20ESTADOS%20FINANCIEROS%203ER%20T%202025%20P.%20EJ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DA07-7CFB-4946-BA02-4E0AE2FD4A51}">
  <sheetPr>
    <tabColor rgb="FF44546A"/>
    <pageSetUpPr fitToPage="1"/>
  </sheetPr>
  <dimension ref="B1:T235"/>
  <sheetViews>
    <sheetView showGridLines="0" tabSelected="1" view="pageBreakPreview" zoomScale="80" zoomScaleNormal="115" zoomScaleSheetLayoutView="80" zoomScalePageLayoutView="115" workbookViewId="0">
      <selection activeCell="C19" sqref="C19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3" width="16.28515625" style="2" customWidth="1"/>
    <col min="4" max="5" width="17.42578125" style="2" bestFit="1" customWidth="1"/>
    <col min="6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3er. Informe Trimestral de Avance de Gestión 2025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30 de septiembre de 2025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6" t="s">
        <v>4</v>
      </c>
      <c r="D8" s="7" t="s">
        <v>5</v>
      </c>
      <c r="E8" s="8" t="s">
        <v>6</v>
      </c>
      <c r="F8" s="9" t="s">
        <v>7</v>
      </c>
      <c r="G8" s="8" t="s">
        <v>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2:20" ht="30" customHeight="1">
      <c r="B9" s="11" t="s">
        <v>9</v>
      </c>
      <c r="C9" s="12">
        <f>C10+C18</f>
        <v>35573916584.490005</v>
      </c>
      <c r="D9" s="13">
        <f t="shared" ref="D9:E9" si="0">D10+D18</f>
        <v>1195406379036.5002</v>
      </c>
      <c r="E9" s="13">
        <f t="shared" si="0"/>
        <v>1188661236733.28</v>
      </c>
      <c r="F9" s="13">
        <f>F10+F18</f>
        <v>42319058887.709984</v>
      </c>
      <c r="G9" s="14">
        <f>G10+G18</f>
        <v>6745142303.2199783</v>
      </c>
      <c r="H9" s="15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2:20" ht="30" customHeight="1">
      <c r="B10" s="17" t="s">
        <v>10</v>
      </c>
      <c r="C10" s="18">
        <f>SUM(C11:C17)</f>
        <v>14019071437.790001</v>
      </c>
      <c r="D10" s="18">
        <f t="shared" ref="D10:E10" si="1">SUM(D11:D17)</f>
        <v>1185123554276.6501</v>
      </c>
      <c r="E10" s="18">
        <f t="shared" si="1"/>
        <v>1178522996266.4099</v>
      </c>
      <c r="F10" s="19">
        <f>SUM(F11:F17)</f>
        <v>20619629448.029984</v>
      </c>
      <c r="G10" s="20">
        <f>F10-C10</f>
        <v>6600558010.2399826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2:20" ht="30" customHeight="1">
      <c r="B11" s="21" t="s">
        <v>11</v>
      </c>
      <c r="C11" s="22">
        <v>7480221848.3000002</v>
      </c>
      <c r="D11" s="23">
        <v>1057351596174.25</v>
      </c>
      <c r="E11" s="23">
        <v>1052252171208.29</v>
      </c>
      <c r="F11" s="23">
        <f>C11+D11-E11</f>
        <v>12579646814.26001</v>
      </c>
      <c r="G11" s="23">
        <f>F11-C11</f>
        <v>5099424965.9600096</v>
      </c>
      <c r="H11" s="1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2:20" ht="30" customHeight="1">
      <c r="B12" s="21" t="s">
        <v>12</v>
      </c>
      <c r="C12" s="22">
        <v>6376071803.1700001</v>
      </c>
      <c r="D12" s="23">
        <v>127356398321.05998</v>
      </c>
      <c r="E12" s="23">
        <v>126009602651.96001</v>
      </c>
      <c r="F12" s="23">
        <f>C12+D12-E12</f>
        <v>7722867472.2699738</v>
      </c>
      <c r="G12" s="23">
        <f t="shared" ref="G12:G17" si="2">F12-C12</f>
        <v>1346795669.0999737</v>
      </c>
      <c r="H12" s="15"/>
      <c r="I12" s="2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2:20" ht="33" customHeight="1">
      <c r="B13" s="21" t="s">
        <v>13</v>
      </c>
      <c r="C13" s="22">
        <v>162777786.31999999</v>
      </c>
      <c r="D13" s="23">
        <v>415559781.33999997</v>
      </c>
      <c r="E13" s="23">
        <v>261222406.16</v>
      </c>
      <c r="F13" s="23">
        <f t="shared" ref="F13:F17" si="3">C13+D13-E13</f>
        <v>317115161.5</v>
      </c>
      <c r="G13" s="23">
        <f t="shared" si="2"/>
        <v>154337375.18000001</v>
      </c>
      <c r="H13" s="1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2:20" ht="30" customHeight="1">
      <c r="B14" s="21" t="s">
        <v>14</v>
      </c>
      <c r="C14" s="22">
        <v>0</v>
      </c>
      <c r="D14" s="23">
        <v>0</v>
      </c>
      <c r="E14" s="23">
        <v>0</v>
      </c>
      <c r="F14" s="23">
        <f t="shared" si="3"/>
        <v>0</v>
      </c>
      <c r="G14" s="23">
        <f t="shared" si="2"/>
        <v>0</v>
      </c>
      <c r="H14" s="1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2:20" ht="30" customHeight="1">
      <c r="B15" s="21" t="s">
        <v>15</v>
      </c>
      <c r="C15" s="22">
        <v>0</v>
      </c>
      <c r="D15" s="23">
        <v>0</v>
      </c>
      <c r="E15" s="23">
        <v>0</v>
      </c>
      <c r="F15" s="23">
        <f t="shared" si="3"/>
        <v>0</v>
      </c>
      <c r="G15" s="23">
        <f t="shared" si="2"/>
        <v>0</v>
      </c>
      <c r="H15" s="1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2:20" ht="30" customHeight="1">
      <c r="B16" s="21" t="s">
        <v>16</v>
      </c>
      <c r="C16" s="22">
        <v>0</v>
      </c>
      <c r="D16" s="23">
        <v>0</v>
      </c>
      <c r="E16" s="23">
        <v>0</v>
      </c>
      <c r="F16" s="23">
        <f t="shared" si="3"/>
        <v>0</v>
      </c>
      <c r="G16" s="23">
        <f t="shared" si="2"/>
        <v>0</v>
      </c>
      <c r="H16" s="1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2:20" ht="30" customHeight="1">
      <c r="B17" s="21" t="s">
        <v>17</v>
      </c>
      <c r="C17" s="22">
        <v>0</v>
      </c>
      <c r="D17" s="23">
        <v>0</v>
      </c>
      <c r="E17" s="23">
        <v>0</v>
      </c>
      <c r="F17" s="23">
        <f t="shared" si="3"/>
        <v>0</v>
      </c>
      <c r="G17" s="23">
        <f t="shared" si="2"/>
        <v>0</v>
      </c>
      <c r="H17" s="1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2:20" ht="30" customHeight="1">
      <c r="B18" s="17" t="s">
        <v>18</v>
      </c>
      <c r="C18" s="18">
        <f>SUM(C19:C27)</f>
        <v>21554845146.700005</v>
      </c>
      <c r="D18" s="18">
        <f t="shared" ref="D18" si="4">SUM(D19:D27)</f>
        <v>10282824759.85</v>
      </c>
      <c r="E18" s="26">
        <f>SUM(E19:E27)</f>
        <v>10138240466.870001</v>
      </c>
      <c r="F18" s="27">
        <f>SUM(F19:F27)</f>
        <v>21699429439.68</v>
      </c>
      <c r="G18" s="20">
        <f>F18-C18</f>
        <v>144584292.97999573</v>
      </c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2:20" ht="30" customHeight="1">
      <c r="B19" s="21" t="s">
        <v>19</v>
      </c>
      <c r="C19" s="22">
        <v>1956043021.1099999</v>
      </c>
      <c r="D19" s="23">
        <v>8560887211.8199997</v>
      </c>
      <c r="E19" s="23">
        <v>8391724197.2399998</v>
      </c>
      <c r="F19" s="28">
        <f>C19+D19-E19</f>
        <v>2125206035.6900005</v>
      </c>
      <c r="G19" s="23">
        <f>F19-C19</f>
        <v>169163014.58000064</v>
      </c>
      <c r="H19" s="1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2:20" ht="30" customHeight="1">
      <c r="B20" s="21" t="s">
        <v>20</v>
      </c>
      <c r="C20" s="22">
        <v>0</v>
      </c>
      <c r="D20" s="23">
        <v>0</v>
      </c>
      <c r="E20" s="23">
        <v>0</v>
      </c>
      <c r="F20" s="28">
        <f t="shared" ref="F20:F27" si="5">C20+D20-E20</f>
        <v>0</v>
      </c>
      <c r="G20" s="23">
        <f t="shared" ref="G20:G27" si="6">F20-C20</f>
        <v>0</v>
      </c>
      <c r="H20" s="1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2:20" ht="30" customHeight="1">
      <c r="B21" s="21" t="s">
        <v>21</v>
      </c>
      <c r="C21" s="22">
        <v>18506083485.200001</v>
      </c>
      <c r="D21" s="23">
        <v>1493238856.5</v>
      </c>
      <c r="E21" s="23">
        <v>1329620923.4300001</v>
      </c>
      <c r="F21" s="28">
        <f t="shared" si="5"/>
        <v>18669701418.27</v>
      </c>
      <c r="G21" s="23">
        <f t="shared" si="6"/>
        <v>163617933.06999969</v>
      </c>
      <c r="H21" s="1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2:20" ht="30" customHeight="1">
      <c r="B22" s="21" t="s">
        <v>22</v>
      </c>
      <c r="C22" s="22">
        <v>2629216339.4699998</v>
      </c>
      <c r="D22" s="23">
        <v>191845681.16999999</v>
      </c>
      <c r="E22" s="23">
        <v>243475031.02000001</v>
      </c>
      <c r="F22" s="28">
        <f>C22+D22-E22</f>
        <v>2577586989.6199999</v>
      </c>
      <c r="G22" s="23">
        <f t="shared" si="6"/>
        <v>-51629349.849999905</v>
      </c>
      <c r="H22" s="15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2:20" ht="30" customHeight="1">
      <c r="B23" s="21" t="s">
        <v>23</v>
      </c>
      <c r="C23" s="22">
        <v>309652222.31</v>
      </c>
      <c r="D23" s="23">
        <v>2701808.59</v>
      </c>
      <c r="E23" s="23">
        <v>32932025.77</v>
      </c>
      <c r="F23" s="28">
        <f t="shared" si="5"/>
        <v>279422005.13</v>
      </c>
      <c r="G23" s="23">
        <f t="shared" si="6"/>
        <v>-30230217.180000007</v>
      </c>
      <c r="H23" s="1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2:20" ht="30" customHeight="1">
      <c r="B24" s="21" t="s">
        <v>24</v>
      </c>
      <c r="C24" s="22">
        <v>-1846149921.3900001</v>
      </c>
      <c r="D24" s="23">
        <v>34151201.770000003</v>
      </c>
      <c r="E24" s="23">
        <v>140488289.41</v>
      </c>
      <c r="F24" s="28">
        <f>C24+D24-E24</f>
        <v>-1952487009.0300002</v>
      </c>
      <c r="G24" s="23">
        <f t="shared" si="6"/>
        <v>-106337087.6400001</v>
      </c>
      <c r="H24" s="15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2:20" ht="30" customHeight="1">
      <c r="B25" s="21" t="s">
        <v>25</v>
      </c>
      <c r="C25" s="22">
        <v>0</v>
      </c>
      <c r="D25" s="23">
        <v>0</v>
      </c>
      <c r="E25" s="23">
        <v>0</v>
      </c>
      <c r="F25" s="28">
        <f t="shared" si="5"/>
        <v>0</v>
      </c>
      <c r="G25" s="23">
        <f t="shared" si="6"/>
        <v>0</v>
      </c>
      <c r="H25" s="1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2:20" ht="30" customHeight="1">
      <c r="B26" s="21" t="s">
        <v>26</v>
      </c>
      <c r="C26" s="22">
        <v>0</v>
      </c>
      <c r="D26" s="23">
        <v>0</v>
      </c>
      <c r="E26" s="23">
        <v>0</v>
      </c>
      <c r="F26" s="28">
        <f t="shared" si="5"/>
        <v>0</v>
      </c>
      <c r="G26" s="23">
        <f t="shared" si="6"/>
        <v>0</v>
      </c>
      <c r="H26" s="15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2:20" ht="30" customHeight="1">
      <c r="B27" s="21" t="s">
        <v>27</v>
      </c>
      <c r="C27" s="22">
        <v>0</v>
      </c>
      <c r="D27" s="23">
        <v>0</v>
      </c>
      <c r="E27" s="23">
        <v>0</v>
      </c>
      <c r="F27" s="28">
        <f t="shared" si="5"/>
        <v>0</v>
      </c>
      <c r="G27" s="23">
        <f t="shared" si="6"/>
        <v>0</v>
      </c>
      <c r="H27" s="1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2:20" ht="13.5" customHeight="1">
      <c r="B28" s="29"/>
      <c r="C28" s="30"/>
      <c r="D28" s="31"/>
      <c r="E28" s="31"/>
      <c r="F28" s="32"/>
      <c r="G28" s="31"/>
      <c r="H28" s="3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2:20" ht="16.5" customHeight="1">
      <c r="B29" s="34" t="s">
        <v>28</v>
      </c>
      <c r="C29" s="34"/>
      <c r="D29" s="34"/>
      <c r="E29" s="34"/>
      <c r="F29" s="34"/>
      <c r="G29" s="3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2:20">
      <c r="B30" s="3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2:20">
      <c r="B31" s="35"/>
      <c r="C31" s="24"/>
      <c r="D31" s="25"/>
      <c r="E31" s="25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2:20">
      <c r="B32" s="35"/>
      <c r="C32" s="24"/>
      <c r="D32" s="25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2:20">
      <c r="B33" s="3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2:20">
      <c r="B34" s="3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2:20">
      <c r="B35" s="3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2:20" ht="12" customHeight="1">
      <c r="B36" s="36" t="s">
        <v>29</v>
      </c>
      <c r="C36" s="37"/>
      <c r="D36" s="36"/>
      <c r="E36" s="37"/>
      <c r="F36" s="37"/>
      <c r="G36" s="3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2:20"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2:20">
      <c r="B38" s="10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2:20">
      <c r="B39" s="10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2:20">
      <c r="B40" s="10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2:20"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2:20"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2:20"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2:20">
      <c r="B44" s="10"/>
      <c r="C44" s="24"/>
      <c r="D44" s="24"/>
      <c r="E44" s="24"/>
      <c r="F44" s="24"/>
      <c r="G44" s="25"/>
      <c r="H44" s="25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2:20"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2:20"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2:20"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2:20"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2:20"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2:20"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2:20"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2:20"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2:20"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2:20"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2:20"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2:20"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2:20"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2:20"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2:20"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2:20"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2:20"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2:20">
      <c r="B62" s="10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2:20">
      <c r="B63" s="10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2:20">
      <c r="B64" s="10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2:20">
      <c r="B65" s="10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2:20">
      <c r="B66" s="10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2:20">
      <c r="B67" s="10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2:20">
      <c r="B68" s="10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2:20">
      <c r="B69" s="10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2:20">
      <c r="B70" s="10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2:20">
      <c r="B71" s="10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2:20">
      <c r="B72" s="10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2:20">
      <c r="B73" s="10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2:20">
      <c r="B74" s="10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2:20">
      <c r="B75" s="10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2:20">
      <c r="B76" s="10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2:20">
      <c r="B77" s="10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2:20">
      <c r="B78" s="10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2:20">
      <c r="B79" s="10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2:20">
      <c r="B80" s="10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>
      <c r="B81" s="10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>
      <c r="B82" s="10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>
      <c r="B83" s="10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>
      <c r="B84" s="10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2:20">
      <c r="B85" s="10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2:20">
      <c r="B86" s="10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2:20">
      <c r="B87" s="10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2:20">
      <c r="B88" s="10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2:20">
      <c r="B89" s="10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2:20">
      <c r="B90" s="10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2:20">
      <c r="B91" s="10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2:20">
      <c r="B92" s="10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2:20">
      <c r="B93" s="10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2:20">
      <c r="B94" s="10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2:20">
      <c r="B95" s="10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2:20">
      <c r="B96" s="10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2:20">
      <c r="B97" s="10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2:20">
      <c r="B98" s="1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2:20">
      <c r="B99" s="10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2:20">
      <c r="B100" s="10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2:20">
      <c r="B101" s="10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2:20">
      <c r="B102" s="10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2:20">
      <c r="B103" s="10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2:20">
      <c r="B104" s="10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2:20">
      <c r="B105" s="10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2:20">
      <c r="B106" s="10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2:20">
      <c r="B107" s="10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2:20">
      <c r="B108" s="10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2:20">
      <c r="B109" s="10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2:20">
      <c r="B110" s="10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2:20">
      <c r="B111" s="10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2:20">
      <c r="B112" s="10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2:20">
      <c r="B113" s="10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2:20">
      <c r="B114" s="10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2:20">
      <c r="B115" s="10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2:20">
      <c r="B116" s="10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2:20">
      <c r="B117" s="10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2:20">
      <c r="B118" s="10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2:20">
      <c r="B119" s="10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2:20">
      <c r="B120" s="10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2:20">
      <c r="B121" s="10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2:20">
      <c r="B122" s="10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2:20">
      <c r="B123" s="10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2:20">
      <c r="B124" s="10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2:20">
      <c r="B125" s="10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2:20">
      <c r="B126" s="10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2:20">
      <c r="B127" s="10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2:20">
      <c r="B128" s="10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2:20">
      <c r="B129" s="10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2:20">
      <c r="B130" s="10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2:20">
      <c r="B131" s="10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2:20">
      <c r="B132" s="10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2:20">
      <c r="B133" s="10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2:20">
      <c r="B134" s="10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</row>
    <row r="135" spans="2:20">
      <c r="B135" s="10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2:20">
      <c r="B136" s="10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2:20">
      <c r="B137" s="10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</row>
    <row r="138" spans="2:20">
      <c r="B138" s="10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</row>
    <row r="139" spans="2:20">
      <c r="B139" s="10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  <row r="140" spans="2:20">
      <c r="B140" s="10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2:20">
      <c r="B141" s="10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</row>
    <row r="142" spans="2:20">
      <c r="B142" s="10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2:20">
      <c r="B143" s="10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2:20">
      <c r="B144" s="10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2:20">
      <c r="B145" s="10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2:20">
      <c r="B146" s="10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2:20">
      <c r="B147" s="10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2:20">
      <c r="B148" s="10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2:20">
      <c r="B149" s="10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</row>
    <row r="150" spans="2:20">
      <c r="B150" s="10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</row>
    <row r="151" spans="2:20">
      <c r="B151" s="10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</row>
    <row r="152" spans="2:20">
      <c r="B152" s="10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2:20">
      <c r="B153" s="10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</row>
    <row r="154" spans="2:20">
      <c r="B154" s="10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</row>
    <row r="155" spans="2:20">
      <c r="B155" s="10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</row>
    <row r="156" spans="2:20">
      <c r="B156" s="10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2:20">
      <c r="B157" s="10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2:20">
      <c r="B158" s="10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</row>
    <row r="159" spans="2:20">
      <c r="B159" s="10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2:20">
      <c r="B160" s="10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</row>
    <row r="161" spans="2:20">
      <c r="B161" s="10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</row>
    <row r="162" spans="2:20">
      <c r="B162" s="10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2:20">
      <c r="B163" s="10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</row>
    <row r="164" spans="2:20">
      <c r="B164" s="10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</row>
    <row r="165" spans="2:20">
      <c r="B165" s="10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</row>
    <row r="166" spans="2:20">
      <c r="B166" s="10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2:20">
      <c r="B167" s="10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2:20">
      <c r="B168" s="10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</row>
    <row r="169" spans="2:20">
      <c r="B169" s="10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2:20">
      <c r="B170" s="10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</row>
    <row r="171" spans="2:20">
      <c r="B171" s="10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</row>
    <row r="172" spans="2:20">
      <c r="B172" s="10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2:20">
      <c r="B173" s="10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</row>
    <row r="174" spans="2:20">
      <c r="B174" s="10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2:20">
      <c r="B175" s="10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2:20">
      <c r="B176" s="10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2:20">
      <c r="B177" s="10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2:20">
      <c r="B178" s="10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</row>
    <row r="179" spans="2:20">
      <c r="B179" s="10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</row>
    <row r="180" spans="2:20">
      <c r="B180" s="10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</row>
    <row r="181" spans="2:20">
      <c r="B181" s="10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</row>
    <row r="182" spans="2:20">
      <c r="B182" s="10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2:20">
      <c r="B183" s="10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</row>
    <row r="184" spans="2:20">
      <c r="B184" s="10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</row>
    <row r="185" spans="2:20">
      <c r="B185" s="10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2:20">
      <c r="B186" s="10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</row>
    <row r="187" spans="2:20">
      <c r="B187" s="10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</row>
    <row r="188" spans="2:20">
      <c r="B188" s="10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2:20">
      <c r="B189" s="10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</row>
    <row r="190" spans="2:20">
      <c r="B190" s="10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</row>
    <row r="191" spans="2:20">
      <c r="B191" s="10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2:20">
      <c r="B192" s="10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</row>
    <row r="193" spans="2:20">
      <c r="B193" s="10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</row>
    <row r="194" spans="2:20">
      <c r="B194" s="10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2:20">
      <c r="B195" s="10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2:20">
      <c r="B196" s="10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2:20">
      <c r="B197" s="10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</row>
    <row r="198" spans="2:20">
      <c r="B198" s="10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2:20">
      <c r="B199" s="10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2:20">
      <c r="B200" s="10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2:20">
      <c r="B201" s="10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pans="2:20">
      <c r="B202" s="10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pans="2:20">
      <c r="B203" s="10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pans="2:20">
      <c r="B204" s="10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2:20">
      <c r="B205" s="10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2:20">
      <c r="B206" s="10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2:20">
      <c r="B207" s="10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2:20">
      <c r="B208" s="10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pans="2:20">
      <c r="B209" s="10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pans="2:20">
      <c r="B210" s="10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spans="2:20">
      <c r="B211" s="10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spans="2:20">
      <c r="B212" s="10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2:20">
      <c r="B213" s="10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spans="2:20">
      <c r="B214" s="10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spans="2:20">
      <c r="B215" s="10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2:20">
      <c r="B216" s="10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spans="2:20">
      <c r="B217" s="10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spans="2:20">
      <c r="B218" s="10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2:20">
      <c r="B219" s="10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spans="2:20">
      <c r="B220" s="10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spans="2:20">
      <c r="B221" s="10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2:20">
      <c r="B222" s="10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2:20">
      <c r="B223" s="10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2:20">
      <c r="B224" s="10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2:20">
      <c r="B225" s="10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spans="2:20">
      <c r="B226" s="10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2:20">
      <c r="B227" s="10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2:20">
      <c r="B228" s="10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2:20">
      <c r="B229" s="10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2:20">
      <c r="B230" s="10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spans="2:20">
      <c r="B231" s="10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2:20">
      <c r="B232" s="10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2:20">
      <c r="B233" s="10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2:20">
      <c r="B234" s="10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2:20">
      <c r="B235" s="10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2025-11-03T18:21:51Z</dcterms:created>
  <dcterms:modified xsi:type="dcterms:W3CDTF">2025-11-03T18:22:45Z</dcterms:modified>
</cp:coreProperties>
</file>